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ulatory.nfpower.nf.ca/FP/rr/2024NPRRBA/Project Documents/QAC/CA/CA-NP-020/"/>
    </mc:Choice>
  </mc:AlternateContent>
  <xr:revisionPtr revIDLastSave="0" documentId="13_ncr:1_{4F5DC018-B3B6-4272-B920-307A6DB6E0BF}" xr6:coauthVersionLast="36" xr6:coauthVersionMax="36" xr10:uidLastSave="{00000000-0000-0000-0000-000000000000}"/>
  <bookViews>
    <workbookView xWindow="0" yWindow="0" windowWidth="25200" windowHeight="11655" xr2:uid="{CA8AC242-F011-4B5E-990B-B757FC013F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B15" i="1"/>
  <c r="H15" i="1" l="1"/>
  <c r="H27" i="1" s="1"/>
  <c r="H30" i="1" s="1"/>
  <c r="D15" i="1" l="1"/>
  <c r="D25" i="1"/>
  <c r="D27" i="1" l="1"/>
  <c r="D30" i="1" s="1"/>
  <c r="J24" i="1"/>
  <c r="J21" i="1"/>
  <c r="J14" i="1"/>
  <c r="J13" i="1"/>
  <c r="J25" i="1" l="1"/>
  <c r="J15" i="1"/>
  <c r="J27" i="1" l="1"/>
  <c r="J30" i="1" s="1"/>
</calcChain>
</file>

<file path=xl/sharedStrings.xml><?xml version="1.0" encoding="utf-8"?>
<sst xmlns="http://schemas.openxmlformats.org/spreadsheetml/2006/main" count="32" uniqueCount="29">
  <si>
    <t>Newfoundland Power Inc.</t>
  </si>
  <si>
    <t>($000s)</t>
  </si>
  <si>
    <t>2024F</t>
  </si>
  <si>
    <t>Before</t>
  </si>
  <si>
    <t xml:space="preserve"> Recovery</t>
  </si>
  <si>
    <t>Revenue</t>
  </si>
  <si>
    <t>Purchased power expense</t>
  </si>
  <si>
    <t>Contribution</t>
  </si>
  <si>
    <t>Other revenue</t>
  </si>
  <si>
    <t>Other expenses:</t>
  </si>
  <si>
    <t xml:space="preserve">  Operating expenses</t>
  </si>
  <si>
    <t xml:space="preserve">  Employee future benefit costs</t>
  </si>
  <si>
    <t xml:space="preserve">  Deferred cost recoveries and amortizations</t>
  </si>
  <si>
    <t xml:space="preserve">  Depreciation</t>
  </si>
  <si>
    <t xml:space="preserve">  Finance charges</t>
  </si>
  <si>
    <t>Income before income taxes</t>
  </si>
  <si>
    <t>Income taxes</t>
  </si>
  <si>
    <t>Earnings applicable to common shares</t>
  </si>
  <si>
    <t xml:space="preserve">Test </t>
  </si>
  <si>
    <t>Year</t>
  </si>
  <si>
    <t>Newfoundland Power – 2024 Rate of Return on Rate Base Application</t>
  </si>
  <si>
    <t>Page 1 of 1</t>
  </si>
  <si>
    <t>2023F</t>
  </si>
  <si>
    <t>Return on Debt</t>
  </si>
  <si>
    <t xml:space="preserve">Return on Rate Base </t>
  </si>
  <si>
    <t>CA-NP-020, Attachment A</t>
  </si>
  <si>
    <t xml:space="preserve">2022 and 2023 Test Year, 2022 Actual, 2023 and 2024 Forecast </t>
  </si>
  <si>
    <t>2022A</t>
  </si>
  <si>
    <t>Statements of Income With Return on Rate Base and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</si>
</sst>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14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36">
    <xf numFmtId="0" fontId="0" fillId="0" borderId="0" xfId="0"/>
    <xf numFmtId="0" fontId="4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8" fillId="0" borderId="0" xfId="0" applyFont="1"/>
    <xf numFmtId="164" fontId="4" fillId="0" borderId="0" xfId="1" applyNumberFormat="1" applyFont="1" applyFill="1" applyBorder="1"/>
    <xf numFmtId="164" fontId="4" fillId="0" borderId="2" xfId="1" applyNumberFormat="1" applyFont="1" applyFill="1" applyBorder="1"/>
    <xf numFmtId="164" fontId="4" fillId="0" borderId="1" xfId="1" applyNumberFormat="1" applyFont="1" applyFill="1" applyBorder="1"/>
    <xf numFmtId="164" fontId="6" fillId="0" borderId="0" xfId="1" applyNumberFormat="1" applyFont="1" applyFill="1" applyBorder="1"/>
    <xf numFmtId="164" fontId="8" fillId="0" borderId="0" xfId="1" applyNumberFormat="1" applyFont="1" applyFill="1" applyBorder="1"/>
    <xf numFmtId="164" fontId="10" fillId="0" borderId="0" xfId="0" applyNumberFormat="1" applyFont="1" applyFill="1" applyBorder="1"/>
    <xf numFmtId="164" fontId="8" fillId="0" borderId="3" xfId="1" applyNumberFormat="1" applyFont="1" applyFill="1" applyBorder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right"/>
    </xf>
    <xf numFmtId="0" fontId="13" fillId="0" borderId="4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4" fillId="0" borderId="4" xfId="0" applyFont="1" applyBorder="1"/>
    <xf numFmtId="0" fontId="15" fillId="0" borderId="1" xfId="0" applyFont="1" applyBorder="1" applyAlignment="1">
      <alignment horizontal="left"/>
    </xf>
    <xf numFmtId="0" fontId="10" fillId="0" borderId="0" xfId="0" applyFont="1" applyFill="1" applyBorder="1"/>
    <xf numFmtId="0" fontId="10" fillId="0" borderId="1" xfId="0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/>
    <xf numFmtId="0" fontId="0" fillId="0" borderId="0" xfId="0" applyFill="1"/>
    <xf numFmtId="0" fontId="5" fillId="0" borderId="0" xfId="0" applyFont="1" applyAlignment="1">
      <alignment horizontal="center"/>
    </xf>
  </cellXfs>
  <cellStyles count="4">
    <cellStyle name="Comma" xfId="1" builtinId="3"/>
    <cellStyle name="Comma 101 2" xfId="2" xr:uid="{B075248D-93F0-4E61-82DD-D43D5EEA3479}"/>
    <cellStyle name="Normal" xfId="0" builtinId="0"/>
    <cellStyle name="Normal 102" xfId="3" xr:uid="{46CF8C70-7875-45E8-8782-098B635700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7790-8830-4672-B15E-40CAF1EF5B33}">
  <sheetPr>
    <pageSetUpPr fitToPage="1"/>
  </sheetPr>
  <dimension ref="A1:M58"/>
  <sheetViews>
    <sheetView tabSelected="1" zoomScale="70" zoomScaleNormal="70" workbookViewId="0">
      <selection activeCell="P10" sqref="P10"/>
    </sheetView>
  </sheetViews>
  <sheetFormatPr defaultRowHeight="15" x14ac:dyDescent="0.25"/>
  <cols>
    <col min="1" max="1" width="38.140625" style="1" customWidth="1"/>
    <col min="2" max="2" width="11.140625" style="1" customWidth="1"/>
    <col min="3" max="3" width="2.7109375" style="1" customWidth="1"/>
    <col min="4" max="4" width="11" style="1" customWidth="1"/>
    <col min="5" max="5" width="2.7109375" style="1" customWidth="1"/>
    <col min="6" max="6" width="11" style="1" customWidth="1"/>
    <col min="7" max="7" width="2.5703125" style="1" customWidth="1"/>
    <col min="8" max="8" width="11" style="1" customWidth="1"/>
    <col min="9" max="9" width="2.7109375" style="1" customWidth="1"/>
    <col min="10" max="10" width="11" style="1" customWidth="1"/>
    <col min="11" max="11" width="2.7109375" style="1" customWidth="1"/>
    <col min="12" max="12" width="11" style="1" customWidth="1"/>
  </cols>
  <sheetData>
    <row r="1" spans="1:13" ht="18.75" x14ac:dyDescent="0.3">
      <c r="A1" s="2"/>
      <c r="B1" s="2"/>
      <c r="C1" s="2"/>
      <c r="D1" s="26"/>
      <c r="E1" s="2"/>
      <c r="F1" s="26"/>
      <c r="G1" s="26"/>
      <c r="H1" s="26"/>
      <c r="I1" s="26"/>
      <c r="J1" s="26"/>
      <c r="K1" s="26"/>
      <c r="L1" s="3"/>
      <c r="M1" s="10"/>
    </row>
    <row r="2" spans="1:13" ht="18.75" customHeight="1" x14ac:dyDescent="0.3">
      <c r="A2" s="25"/>
      <c r="B2" s="25"/>
      <c r="C2" s="25"/>
      <c r="D2" s="27"/>
      <c r="E2" s="19"/>
      <c r="F2" s="27"/>
      <c r="G2" s="27"/>
      <c r="H2" s="27"/>
      <c r="I2" s="20"/>
      <c r="J2" s="20"/>
      <c r="K2" s="20"/>
      <c r="L2" s="21" t="s">
        <v>25</v>
      </c>
      <c r="M2" s="10"/>
    </row>
    <row r="3" spans="1:13" ht="18.75" x14ac:dyDescent="0.3">
      <c r="A3" s="2"/>
      <c r="B3" s="2"/>
      <c r="C3" s="2"/>
      <c r="D3" s="26"/>
      <c r="E3" s="2"/>
      <c r="F3" s="26"/>
      <c r="G3" s="26"/>
      <c r="H3" s="26"/>
      <c r="I3" s="26"/>
      <c r="J3" s="26"/>
      <c r="K3" s="26"/>
      <c r="L3" s="3"/>
      <c r="M3" s="10"/>
    </row>
    <row r="4" spans="1:13" ht="15.75" x14ac:dyDescent="0.25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3" ht="15.75" x14ac:dyDescent="0.25">
      <c r="A5" s="35" t="s">
        <v>28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3" ht="15.75" x14ac:dyDescent="0.25">
      <c r="A6" s="35" t="s">
        <v>26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3" ht="15.75" x14ac:dyDescent="0.25">
      <c r="A7" s="35" t="s">
        <v>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3" ht="15.75" x14ac:dyDescent="0.25">
      <c r="A8" s="4"/>
      <c r="B8" s="28"/>
      <c r="C8" s="28"/>
      <c r="D8" s="4"/>
      <c r="E8" s="4"/>
      <c r="F8" s="4"/>
      <c r="G8" s="28"/>
      <c r="H8" s="28"/>
      <c r="I8" s="4"/>
      <c r="J8" s="18"/>
      <c r="K8" s="18"/>
      <c r="L8" s="4"/>
    </row>
    <row r="9" spans="1:13" ht="15.75" x14ac:dyDescent="0.25">
      <c r="A9" s="4"/>
      <c r="B9" s="28">
        <v>2022</v>
      </c>
      <c r="C9" s="28"/>
      <c r="D9" s="4">
        <v>2023</v>
      </c>
      <c r="E9" s="4"/>
      <c r="I9" s="4"/>
      <c r="J9" s="4" t="s">
        <v>2</v>
      </c>
      <c r="K9" s="18"/>
    </row>
    <row r="10" spans="1:13" ht="15.75" x14ac:dyDescent="0.25">
      <c r="A10" s="4"/>
      <c r="B10" s="28" t="s">
        <v>18</v>
      </c>
      <c r="C10" s="29"/>
      <c r="D10" s="4" t="s">
        <v>18</v>
      </c>
      <c r="E10" s="29"/>
      <c r="I10" s="29"/>
      <c r="J10" s="4" t="s">
        <v>3</v>
      </c>
      <c r="K10" s="29"/>
      <c r="L10" s="5"/>
    </row>
    <row r="11" spans="1:13" ht="15.75" x14ac:dyDescent="0.25">
      <c r="A11" s="4"/>
      <c r="B11" s="6" t="s">
        <v>19</v>
      </c>
      <c r="C11" s="29"/>
      <c r="D11" s="6" t="s">
        <v>19</v>
      </c>
      <c r="E11" s="29"/>
      <c r="F11" s="6" t="s">
        <v>27</v>
      </c>
      <c r="G11" s="29"/>
      <c r="H11" s="6" t="s">
        <v>22</v>
      </c>
      <c r="I11" s="29"/>
      <c r="J11" s="6" t="s">
        <v>4</v>
      </c>
      <c r="K11" s="29"/>
      <c r="L11" s="7" t="s">
        <v>2</v>
      </c>
    </row>
    <row r="12" spans="1:13" x14ac:dyDescent="0.25">
      <c r="A12" s="8"/>
      <c r="B12" s="8"/>
      <c r="C12" s="8"/>
      <c r="D12" s="9"/>
      <c r="E12" s="8"/>
      <c r="G12" s="9"/>
      <c r="H12" s="9"/>
      <c r="I12" s="9"/>
      <c r="J12" s="9"/>
      <c r="K12" s="9"/>
      <c r="L12" s="9"/>
    </row>
    <row r="13" spans="1:13" x14ac:dyDescent="0.25">
      <c r="A13" s="10" t="s">
        <v>5</v>
      </c>
      <c r="B13" s="11">
        <v>703854</v>
      </c>
      <c r="C13" s="30"/>
      <c r="D13" s="11">
        <v>703826</v>
      </c>
      <c r="E13" s="30"/>
      <c r="F13" s="11">
        <v>722135</v>
      </c>
      <c r="G13" s="11"/>
      <c r="H13" s="11">
        <v>764633</v>
      </c>
      <c r="I13" s="11"/>
      <c r="J13" s="11">
        <f>777093+144</f>
        <v>777237</v>
      </c>
      <c r="K13" s="11"/>
      <c r="L13" s="11">
        <v>782350</v>
      </c>
    </row>
    <row r="14" spans="1:13" x14ac:dyDescent="0.25">
      <c r="A14" s="10" t="s">
        <v>6</v>
      </c>
      <c r="B14" s="11">
        <v>464811</v>
      </c>
      <c r="C14" s="30"/>
      <c r="D14" s="11">
        <v>459924</v>
      </c>
      <c r="E14" s="30"/>
      <c r="F14" s="11">
        <v>479526</v>
      </c>
      <c r="G14" s="11"/>
      <c r="H14" s="11">
        <v>516940</v>
      </c>
      <c r="I14" s="11"/>
      <c r="J14" s="11">
        <f>522703+118</f>
        <v>522821</v>
      </c>
      <c r="K14" s="11"/>
      <c r="L14" s="11">
        <v>522821</v>
      </c>
    </row>
    <row r="15" spans="1:13" x14ac:dyDescent="0.25">
      <c r="A15" s="10" t="s">
        <v>7</v>
      </c>
      <c r="B15" s="12">
        <f>B13-B14</f>
        <v>239043</v>
      </c>
      <c r="C15" s="30"/>
      <c r="D15" s="12">
        <f>D13-D14</f>
        <v>243902</v>
      </c>
      <c r="E15" s="30"/>
      <c r="F15" s="12">
        <f>F13-F14</f>
        <v>242609</v>
      </c>
      <c r="G15" s="11"/>
      <c r="H15" s="12">
        <f>H13-H14</f>
        <v>247693</v>
      </c>
      <c r="I15" s="11"/>
      <c r="J15" s="12">
        <f>J13-J14</f>
        <v>254416</v>
      </c>
      <c r="K15" s="11"/>
      <c r="L15" s="12">
        <v>259529</v>
      </c>
    </row>
    <row r="16" spans="1:13" x14ac:dyDescent="0.25">
      <c r="A16" s="10"/>
      <c r="B16" s="11"/>
      <c r="C16" s="30"/>
      <c r="D16" s="11"/>
      <c r="E16" s="31"/>
      <c r="F16" s="11"/>
      <c r="G16" s="11"/>
      <c r="H16" s="11"/>
      <c r="I16" s="11"/>
      <c r="J16" s="11"/>
      <c r="K16" s="11"/>
      <c r="L16" s="11"/>
    </row>
    <row r="17" spans="1:13" x14ac:dyDescent="0.25">
      <c r="A17" s="10" t="s">
        <v>8</v>
      </c>
      <c r="B17" s="13">
        <v>5929</v>
      </c>
      <c r="C17" s="30"/>
      <c r="D17" s="13">
        <v>6473</v>
      </c>
      <c r="E17" s="31"/>
      <c r="F17" s="13">
        <v>6120</v>
      </c>
      <c r="G17" s="11"/>
      <c r="H17" s="13">
        <v>7422</v>
      </c>
      <c r="I17" s="11"/>
      <c r="J17" s="13">
        <v>9789</v>
      </c>
      <c r="K17" s="11"/>
      <c r="L17" s="13">
        <v>10026</v>
      </c>
    </row>
    <row r="18" spans="1:13" x14ac:dyDescent="0.25">
      <c r="A18" s="10"/>
      <c r="B18" s="11"/>
      <c r="C18" s="30"/>
      <c r="D18" s="11"/>
      <c r="E18" s="31"/>
      <c r="F18" s="11"/>
      <c r="G18" s="11"/>
      <c r="H18" s="11"/>
      <c r="I18" s="11"/>
      <c r="J18" s="11"/>
      <c r="K18" s="11"/>
      <c r="L18" s="11"/>
    </row>
    <row r="19" spans="1:13" x14ac:dyDescent="0.25">
      <c r="A19" s="10" t="s">
        <v>9</v>
      </c>
      <c r="B19" s="14"/>
      <c r="C19" s="30"/>
      <c r="D19" s="14"/>
      <c r="E19" s="31"/>
      <c r="F19" s="14"/>
      <c r="G19" s="14"/>
      <c r="H19" s="14"/>
      <c r="I19" s="14"/>
      <c r="J19" s="14"/>
      <c r="K19" s="14"/>
      <c r="L19" s="14"/>
      <c r="M19" s="34"/>
    </row>
    <row r="20" spans="1:13" x14ac:dyDescent="0.25">
      <c r="A20" s="10" t="s">
        <v>10</v>
      </c>
      <c r="B20" s="11">
        <v>64996</v>
      </c>
      <c r="C20" s="31"/>
      <c r="D20" s="11">
        <v>70725</v>
      </c>
      <c r="E20" s="31"/>
      <c r="F20" s="11">
        <v>68869</v>
      </c>
      <c r="G20" s="11"/>
      <c r="H20" s="11">
        <v>73473</v>
      </c>
      <c r="I20" s="11"/>
      <c r="J20" s="11">
        <v>78775</v>
      </c>
      <c r="K20" s="11"/>
      <c r="L20" s="11">
        <v>78775</v>
      </c>
      <c r="M20" s="34"/>
    </row>
    <row r="21" spans="1:13" x14ac:dyDescent="0.25">
      <c r="A21" s="10" t="s">
        <v>11</v>
      </c>
      <c r="B21" s="11">
        <v>8745</v>
      </c>
      <c r="C21" s="31"/>
      <c r="D21" s="11">
        <v>2771</v>
      </c>
      <c r="E21" s="31"/>
      <c r="F21" s="11">
        <v>7652</v>
      </c>
      <c r="G21" s="11"/>
      <c r="H21" s="11">
        <v>2763</v>
      </c>
      <c r="I21" s="11"/>
      <c r="J21" s="11">
        <f>2977+33</f>
        <v>3010</v>
      </c>
      <c r="K21" s="11"/>
      <c r="L21" s="11">
        <v>3010</v>
      </c>
      <c r="M21" s="34"/>
    </row>
    <row r="22" spans="1:13" x14ac:dyDescent="0.25">
      <c r="A22" s="10" t="s">
        <v>12</v>
      </c>
      <c r="B22" s="15">
        <v>-659</v>
      </c>
      <c r="C22" s="31"/>
      <c r="D22" s="15">
        <v>-816</v>
      </c>
      <c r="E22" s="31"/>
      <c r="F22" s="15">
        <v>-656</v>
      </c>
      <c r="G22" s="15"/>
      <c r="H22" s="15">
        <v>-816</v>
      </c>
      <c r="I22" s="15"/>
      <c r="J22" s="15">
        <v>-240</v>
      </c>
      <c r="K22" s="15"/>
      <c r="L22" s="11">
        <v>-6962</v>
      </c>
      <c r="M22" s="34"/>
    </row>
    <row r="23" spans="1:13" x14ac:dyDescent="0.25">
      <c r="A23" s="10" t="s">
        <v>13</v>
      </c>
      <c r="B23" s="11">
        <v>70932</v>
      </c>
      <c r="C23" s="31"/>
      <c r="D23" s="11">
        <v>74458</v>
      </c>
      <c r="E23" s="31"/>
      <c r="F23" s="11">
        <v>70662</v>
      </c>
      <c r="G23" s="11"/>
      <c r="H23" s="11">
        <v>74869</v>
      </c>
      <c r="I23" s="11"/>
      <c r="J23" s="11">
        <v>79557</v>
      </c>
      <c r="K23" s="11"/>
      <c r="L23" s="11">
        <v>79557</v>
      </c>
      <c r="M23" s="34"/>
    </row>
    <row r="24" spans="1:13" x14ac:dyDescent="0.25">
      <c r="A24" s="10" t="s">
        <v>14</v>
      </c>
      <c r="B24" s="11">
        <v>34678</v>
      </c>
      <c r="C24" s="31"/>
      <c r="D24" s="11">
        <v>33091</v>
      </c>
      <c r="E24" s="31"/>
      <c r="F24" s="11">
        <v>34790</v>
      </c>
      <c r="G24" s="11"/>
      <c r="H24" s="11">
        <v>37313</v>
      </c>
      <c r="I24" s="11"/>
      <c r="J24" s="11">
        <f>41688+13</f>
        <v>41701</v>
      </c>
      <c r="K24" s="11"/>
      <c r="L24" s="11">
        <v>41607</v>
      </c>
      <c r="M24" s="34"/>
    </row>
    <row r="25" spans="1:13" x14ac:dyDescent="0.25">
      <c r="A25" s="10"/>
      <c r="B25" s="12">
        <v>178692</v>
      </c>
      <c r="C25" s="31"/>
      <c r="D25" s="12">
        <f>SUM(D20:D24)</f>
        <v>180229</v>
      </c>
      <c r="E25" s="31"/>
      <c r="F25" s="12">
        <v>181317</v>
      </c>
      <c r="G25" s="11"/>
      <c r="H25" s="12">
        <v>187602</v>
      </c>
      <c r="I25" s="11"/>
      <c r="J25" s="12">
        <f>SUM(J20:J24)</f>
        <v>202803</v>
      </c>
      <c r="K25" s="11"/>
      <c r="L25" s="12">
        <v>195987</v>
      </c>
      <c r="M25" s="34"/>
    </row>
    <row r="26" spans="1:13" x14ac:dyDescent="0.25">
      <c r="A26" s="10"/>
      <c r="B26" s="14"/>
      <c r="C26" s="31"/>
      <c r="D26" s="14"/>
      <c r="E26" s="32"/>
      <c r="F26" s="14"/>
      <c r="G26" s="14"/>
      <c r="H26" s="14"/>
      <c r="I26" s="14"/>
      <c r="J26" s="14"/>
      <c r="K26" s="14"/>
      <c r="L26" s="14"/>
      <c r="M26" s="34"/>
    </row>
    <row r="27" spans="1:13" x14ac:dyDescent="0.25">
      <c r="A27" s="10" t="s">
        <v>15</v>
      </c>
      <c r="B27" s="15">
        <v>66280</v>
      </c>
      <c r="C27" s="31"/>
      <c r="D27" s="15">
        <f>D15+D17-D25</f>
        <v>70146</v>
      </c>
      <c r="E27" s="31"/>
      <c r="F27" s="15">
        <v>67412</v>
      </c>
      <c r="G27" s="15"/>
      <c r="H27" s="15">
        <f>H15+H17-H25</f>
        <v>67513</v>
      </c>
      <c r="I27" s="15"/>
      <c r="J27" s="15">
        <f>J15+J17-J25</f>
        <v>61402</v>
      </c>
      <c r="K27" s="15"/>
      <c r="L27" s="15">
        <v>73568</v>
      </c>
      <c r="M27" s="34"/>
    </row>
    <row r="28" spans="1:13" x14ac:dyDescent="0.25">
      <c r="A28" s="10" t="s">
        <v>16</v>
      </c>
      <c r="B28" s="13">
        <v>19047</v>
      </c>
      <c r="C28" s="31"/>
      <c r="D28" s="13">
        <v>20944</v>
      </c>
      <c r="E28" s="32"/>
      <c r="F28" s="13">
        <v>19498</v>
      </c>
      <c r="G28" s="11"/>
      <c r="H28" s="13">
        <v>20020</v>
      </c>
      <c r="I28" s="11"/>
      <c r="J28" s="13">
        <v>18749</v>
      </c>
      <c r="K28" s="11"/>
      <c r="L28" s="13">
        <v>22399</v>
      </c>
      <c r="M28" s="34"/>
    </row>
    <row r="29" spans="1:13" x14ac:dyDescent="0.25">
      <c r="A29" s="10"/>
      <c r="B29" s="16"/>
      <c r="C29" s="31"/>
      <c r="D29" s="16"/>
      <c r="E29" s="31"/>
      <c r="F29" s="16"/>
      <c r="G29" s="16"/>
      <c r="H29" s="16"/>
      <c r="I29" s="16"/>
      <c r="J29" s="16"/>
      <c r="K29" s="16"/>
      <c r="L29" s="16"/>
      <c r="M29" s="34"/>
    </row>
    <row r="30" spans="1:13" ht="15.75" thickBot="1" x14ac:dyDescent="0.3">
      <c r="A30" s="10" t="s">
        <v>17</v>
      </c>
      <c r="B30" s="17">
        <v>47233</v>
      </c>
      <c r="C30" s="31"/>
      <c r="D30" s="17">
        <f>D27-D28</f>
        <v>49202</v>
      </c>
      <c r="E30" s="31"/>
      <c r="F30" s="17">
        <v>47914</v>
      </c>
      <c r="G30" s="15"/>
      <c r="H30" s="17">
        <f>H27-H28</f>
        <v>47493</v>
      </c>
      <c r="I30" s="15"/>
      <c r="J30" s="17">
        <f>J27-J28</f>
        <v>42653</v>
      </c>
      <c r="K30" s="15"/>
      <c r="L30" s="17">
        <v>51169</v>
      </c>
      <c r="M30" s="34"/>
    </row>
    <row r="31" spans="1:13" x14ac:dyDescent="0.25">
      <c r="B31" s="33"/>
      <c r="C31" s="33"/>
      <c r="D31" s="33"/>
      <c r="E31" s="33"/>
      <c r="H31" s="33"/>
    </row>
    <row r="32" spans="1:13" x14ac:dyDescent="0.25">
      <c r="A32" s="1" t="s">
        <v>24</v>
      </c>
      <c r="B32" s="15">
        <v>81893</v>
      </c>
      <c r="C32" s="30"/>
      <c r="D32" s="15">
        <v>82275</v>
      </c>
      <c r="E32" s="30"/>
      <c r="F32" s="15">
        <v>82681</v>
      </c>
      <c r="G32" s="15"/>
      <c r="H32" s="15">
        <v>88300</v>
      </c>
      <c r="I32" s="15"/>
      <c r="J32" s="15">
        <v>84281</v>
      </c>
      <c r="K32" s="15"/>
      <c r="L32" s="15">
        <v>92703</v>
      </c>
    </row>
    <row r="33" spans="1:12" x14ac:dyDescent="0.25">
      <c r="A33" s="1" t="s">
        <v>23</v>
      </c>
      <c r="B33" s="11">
        <v>34660</v>
      </c>
      <c r="C33" s="30"/>
      <c r="D33" s="11">
        <v>33073</v>
      </c>
      <c r="E33" s="31"/>
      <c r="F33" s="11">
        <v>34767</v>
      </c>
      <c r="G33" s="11"/>
      <c r="H33" s="11">
        <v>37241</v>
      </c>
      <c r="I33" s="11"/>
      <c r="J33" s="11">
        <v>41628</v>
      </c>
      <c r="K33" s="11"/>
      <c r="L33" s="11">
        <v>41534</v>
      </c>
    </row>
    <row r="34" spans="1:12" s="34" customFormat="1" x14ac:dyDescent="0.25">
      <c r="A34" s="33"/>
      <c r="B34" s="11"/>
      <c r="C34" s="31"/>
      <c r="D34" s="11"/>
      <c r="E34" s="31"/>
      <c r="F34" s="11"/>
      <c r="G34" s="11"/>
      <c r="H34" s="11"/>
      <c r="I34" s="11"/>
      <c r="J34" s="11"/>
      <c r="K34" s="11"/>
      <c r="L34" s="11"/>
    </row>
    <row r="35" spans="1:12" s="34" customFormat="1" x14ac:dyDescent="0.25">
      <c r="A35" s="33"/>
      <c r="B35" s="11"/>
      <c r="C35" s="31"/>
      <c r="D35" s="11"/>
      <c r="E35" s="31"/>
      <c r="F35" s="11"/>
      <c r="G35" s="11"/>
      <c r="H35" s="11"/>
      <c r="I35" s="11"/>
      <c r="J35" s="11"/>
      <c r="K35" s="11"/>
      <c r="L35" s="11"/>
    </row>
    <row r="36" spans="1:12" s="34" customFormat="1" x14ac:dyDescent="0.25">
      <c r="A36" s="33"/>
      <c r="B36" s="11"/>
      <c r="C36" s="31"/>
      <c r="D36" s="11"/>
      <c r="E36" s="31"/>
      <c r="F36" s="11"/>
      <c r="G36" s="11"/>
      <c r="H36" s="11"/>
      <c r="I36" s="11"/>
      <c r="J36" s="11"/>
      <c r="K36" s="11"/>
      <c r="L36" s="11"/>
    </row>
    <row r="37" spans="1:12" s="34" customFormat="1" x14ac:dyDescent="0.25">
      <c r="A37" s="33"/>
      <c r="B37" s="11"/>
      <c r="C37" s="31"/>
      <c r="D37" s="11"/>
      <c r="E37" s="31"/>
      <c r="F37" s="11"/>
      <c r="G37" s="11"/>
      <c r="H37" s="11"/>
      <c r="I37" s="11"/>
      <c r="J37" s="11"/>
      <c r="K37" s="11"/>
      <c r="L37" s="11"/>
    </row>
    <row r="38" spans="1:12" s="34" customFormat="1" x14ac:dyDescent="0.25">
      <c r="A38" s="33"/>
      <c r="B38" s="11"/>
      <c r="C38" s="31"/>
      <c r="D38" s="11"/>
      <c r="E38" s="31"/>
      <c r="F38" s="11"/>
      <c r="G38" s="11"/>
      <c r="H38" s="11"/>
      <c r="I38" s="11"/>
      <c r="J38" s="11"/>
      <c r="K38" s="11"/>
      <c r="L38" s="11"/>
    </row>
    <row r="39" spans="1:12" s="34" customFormat="1" x14ac:dyDescent="0.25">
      <c r="A39" s="33"/>
      <c r="B39" s="11"/>
      <c r="C39" s="31"/>
      <c r="D39" s="11"/>
      <c r="E39" s="31"/>
      <c r="F39" s="11"/>
      <c r="G39" s="11"/>
      <c r="H39" s="11"/>
      <c r="I39" s="11"/>
      <c r="J39" s="11"/>
      <c r="K39" s="11"/>
      <c r="L39" s="11"/>
    </row>
    <row r="40" spans="1:12" s="34" customFormat="1" x14ac:dyDescent="0.25">
      <c r="A40" s="33"/>
      <c r="B40" s="11"/>
      <c r="C40" s="31"/>
      <c r="D40" s="11"/>
      <c r="E40" s="31"/>
      <c r="F40" s="11"/>
      <c r="G40" s="11"/>
      <c r="H40" s="11"/>
      <c r="I40" s="11"/>
      <c r="J40" s="11"/>
      <c r="K40" s="11"/>
      <c r="L40" s="11"/>
    </row>
    <row r="41" spans="1:12" s="34" customFormat="1" x14ac:dyDescent="0.25">
      <c r="A41" s="33"/>
      <c r="B41" s="11"/>
      <c r="C41" s="31"/>
      <c r="D41" s="11"/>
      <c r="E41" s="31"/>
      <c r="F41" s="11"/>
      <c r="G41" s="11"/>
      <c r="H41" s="11"/>
      <c r="I41" s="11"/>
      <c r="J41" s="11"/>
      <c r="K41" s="11"/>
      <c r="L41" s="11"/>
    </row>
    <row r="42" spans="1:12" s="34" customFormat="1" x14ac:dyDescent="0.25">
      <c r="A42" s="33"/>
      <c r="B42" s="11"/>
      <c r="C42" s="31"/>
      <c r="D42" s="11"/>
      <c r="E42" s="31"/>
      <c r="F42" s="11"/>
      <c r="G42" s="11"/>
      <c r="H42" s="11"/>
      <c r="I42" s="11"/>
      <c r="J42" s="11"/>
      <c r="K42" s="11"/>
      <c r="L42" s="11"/>
    </row>
    <row r="43" spans="1:12" s="34" customFormat="1" x14ac:dyDescent="0.25">
      <c r="A43" s="33"/>
      <c r="B43" s="11"/>
      <c r="C43" s="31"/>
      <c r="D43" s="11"/>
      <c r="E43" s="31"/>
      <c r="F43" s="11"/>
      <c r="G43" s="11"/>
      <c r="H43" s="11"/>
      <c r="I43" s="11"/>
      <c r="J43" s="11"/>
      <c r="K43" s="11"/>
      <c r="L43" s="11"/>
    </row>
    <row r="44" spans="1:12" s="34" customFormat="1" x14ac:dyDescent="0.25">
      <c r="A44" s="33"/>
      <c r="B44" s="11"/>
      <c r="C44" s="31"/>
      <c r="D44" s="11"/>
      <c r="E44" s="31"/>
      <c r="F44" s="11"/>
      <c r="G44" s="11"/>
      <c r="H44" s="11"/>
      <c r="I44" s="11"/>
      <c r="J44" s="11"/>
      <c r="K44" s="11"/>
      <c r="L44" s="11"/>
    </row>
    <row r="45" spans="1:12" s="34" customFormat="1" x14ac:dyDescent="0.25">
      <c r="A45" s="33"/>
      <c r="B45" s="11"/>
      <c r="C45" s="31"/>
      <c r="D45" s="11"/>
      <c r="E45" s="31"/>
      <c r="F45" s="11"/>
      <c r="G45" s="11"/>
      <c r="H45" s="11"/>
      <c r="I45" s="11"/>
      <c r="J45" s="11"/>
      <c r="K45" s="11"/>
      <c r="L45" s="11"/>
    </row>
    <row r="46" spans="1:12" s="34" customFormat="1" x14ac:dyDescent="0.25">
      <c r="A46" s="33"/>
      <c r="B46" s="11"/>
      <c r="C46" s="31"/>
      <c r="D46" s="11"/>
      <c r="E46" s="31"/>
      <c r="F46" s="11"/>
      <c r="G46" s="11"/>
      <c r="H46" s="11"/>
      <c r="I46" s="11"/>
      <c r="J46" s="11"/>
      <c r="K46" s="11"/>
      <c r="L46" s="11"/>
    </row>
    <row r="47" spans="1:12" s="34" customFormat="1" x14ac:dyDescent="0.25">
      <c r="A47" s="33"/>
      <c r="B47" s="11"/>
      <c r="C47" s="31"/>
      <c r="D47" s="11"/>
      <c r="E47" s="31"/>
      <c r="F47" s="11"/>
      <c r="G47" s="11"/>
      <c r="H47" s="11"/>
      <c r="I47" s="11"/>
      <c r="J47" s="11"/>
      <c r="K47" s="11"/>
      <c r="L47" s="11"/>
    </row>
    <row r="48" spans="1:12" s="34" customFormat="1" x14ac:dyDescent="0.25">
      <c r="A48" s="33"/>
      <c r="B48" s="11"/>
      <c r="C48" s="31"/>
      <c r="D48" s="11"/>
      <c r="E48" s="31"/>
      <c r="F48" s="11"/>
      <c r="G48" s="11"/>
      <c r="H48" s="11"/>
      <c r="I48" s="11"/>
      <c r="J48" s="11"/>
      <c r="K48" s="11"/>
      <c r="L48" s="11"/>
    </row>
    <row r="49" spans="1:12" s="34" customFormat="1" x14ac:dyDescent="0.25">
      <c r="A49" s="33"/>
      <c r="B49" s="11"/>
      <c r="C49" s="31"/>
      <c r="D49" s="11"/>
      <c r="E49" s="31"/>
      <c r="F49" s="11"/>
      <c r="G49" s="11"/>
      <c r="H49" s="11"/>
      <c r="I49" s="11"/>
      <c r="J49" s="11"/>
      <c r="K49" s="11"/>
      <c r="L49" s="11"/>
    </row>
    <row r="50" spans="1:12" s="34" customFormat="1" x14ac:dyDescent="0.25">
      <c r="A50" s="33"/>
      <c r="B50" s="11"/>
      <c r="C50" s="31"/>
      <c r="D50" s="11"/>
      <c r="E50" s="31"/>
      <c r="F50" s="11"/>
      <c r="G50" s="11"/>
      <c r="H50" s="11"/>
      <c r="I50" s="11"/>
      <c r="J50" s="11"/>
      <c r="K50" s="11"/>
      <c r="L50" s="11"/>
    </row>
    <row r="51" spans="1:12" s="34" customFormat="1" x14ac:dyDescent="0.25">
      <c r="A51" s="33"/>
      <c r="B51" s="11"/>
      <c r="C51" s="31"/>
      <c r="D51" s="11"/>
      <c r="E51" s="31"/>
      <c r="F51" s="11"/>
      <c r="G51" s="11"/>
      <c r="H51" s="11"/>
      <c r="I51" s="11"/>
      <c r="J51" s="11"/>
      <c r="K51" s="11"/>
      <c r="L51" s="11"/>
    </row>
    <row r="52" spans="1:12" s="34" customFormat="1" x14ac:dyDescent="0.25">
      <c r="A52" s="33"/>
      <c r="B52" s="11"/>
      <c r="C52" s="31"/>
      <c r="D52" s="11"/>
      <c r="E52" s="31"/>
      <c r="F52" s="11"/>
      <c r="G52" s="11"/>
      <c r="H52" s="11"/>
      <c r="I52" s="11"/>
      <c r="J52" s="11"/>
      <c r="K52" s="11"/>
      <c r="L52" s="11"/>
    </row>
    <row r="53" spans="1:12" s="34" customFormat="1" x14ac:dyDescent="0.25">
      <c r="A53" s="33"/>
      <c r="B53" s="11"/>
      <c r="C53" s="31"/>
      <c r="D53" s="11"/>
      <c r="E53" s="31"/>
      <c r="F53" s="11"/>
      <c r="G53" s="11"/>
      <c r="H53" s="11"/>
      <c r="I53" s="11"/>
      <c r="J53" s="11"/>
      <c r="K53" s="11"/>
      <c r="L53" s="11"/>
    </row>
    <row r="54" spans="1:12" s="34" customFormat="1" x14ac:dyDescent="0.25">
      <c r="A54" s="33"/>
      <c r="B54" s="11"/>
      <c r="C54" s="31"/>
      <c r="D54" s="11"/>
      <c r="E54" s="31"/>
      <c r="F54" s="11"/>
      <c r="G54" s="11"/>
      <c r="H54" s="11"/>
      <c r="I54" s="11"/>
      <c r="J54" s="11"/>
      <c r="K54" s="11"/>
      <c r="L54" s="11"/>
    </row>
    <row r="55" spans="1:12" s="34" customFormat="1" x14ac:dyDescent="0.25">
      <c r="A55" s="33"/>
      <c r="B55" s="11"/>
      <c r="C55" s="31"/>
      <c r="D55" s="11"/>
      <c r="E55" s="31"/>
      <c r="F55" s="11"/>
      <c r="G55" s="11"/>
      <c r="H55" s="11"/>
      <c r="I55" s="11"/>
      <c r="J55" s="11"/>
      <c r="K55" s="11"/>
      <c r="L55" s="11"/>
    </row>
    <row r="58" spans="1:12" ht="15.75" x14ac:dyDescent="0.25">
      <c r="A58" s="22" t="s">
        <v>20</v>
      </c>
      <c r="B58" s="22"/>
      <c r="C58" s="22"/>
      <c r="D58" s="23"/>
      <c r="E58" s="24"/>
      <c r="F58" s="24"/>
      <c r="G58" s="24"/>
      <c r="H58" s="24"/>
      <c r="I58" s="24"/>
      <c r="J58" s="24"/>
      <c r="K58" s="24"/>
      <c r="L58" s="23" t="s">
        <v>21</v>
      </c>
    </row>
  </sheetData>
  <mergeCells count="4">
    <mergeCell ref="A7:L7"/>
    <mergeCell ref="A4:L4"/>
    <mergeCell ref="A5:L5"/>
    <mergeCell ref="A6:L6"/>
  </mergeCells>
  <pageMargins left="0.7" right="0.7" top="0.75" bottom="0.75" header="0.3" footer="0.3"/>
  <pageSetup scale="7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C6CAD45671424BA6694AABC7DC4B14" ma:contentTypeVersion="2" ma:contentTypeDescription="Create a new document." ma:contentTypeScope="" ma:versionID="45cf80d653add96235b5c6e4e0a34ad0">
  <xsd:schema xmlns:xsd="http://www.w3.org/2001/XMLSchema" xmlns:xs="http://www.w3.org/2001/XMLSchema" xmlns:p="http://schemas.microsoft.com/office/2006/metadata/properties" xmlns:ns2="6f9ea703-ab45-4477-9266-642d01ff9fd5" targetNamespace="http://schemas.microsoft.com/office/2006/metadata/properties" ma:root="true" ma:fieldsID="7f282df01d199b562c722ee24e277f6e" ns2:_="">
    <xsd:import namespace="6f9ea703-ab45-4477-9266-642d01ff9f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ea703-ab45-4477-9266-642d01ff9f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7E0BF9-98A7-4AEC-BCF3-B44AD00C52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CB93CA-FA2D-4FAD-8749-4417A86D4E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9ea703-ab45-4477-9266-642d01ff9f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DE6BAF-05D8-4129-ACF0-BEC0D40FD6E0}">
  <ds:schemaRefs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microsoft.com/office/2006/metadata/properties"/>
    <ds:schemaRef ds:uri="6f9ea703-ab45-4477-9266-642d01ff9f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Newfoundland Power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Broderick, Zachary</dc:creator>
  <cp:lastModifiedBy>Bown, Courtney</cp:lastModifiedBy>
  <cp:lastPrinted>2024-01-23T17:23:02Z</cp:lastPrinted>
  <dcterms:created xsi:type="dcterms:W3CDTF">2023-12-14T13:01:53Z</dcterms:created>
  <dcterms:modified xsi:type="dcterms:W3CDTF">2024-01-23T17:25:07Z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2024 Return on Rate Base Application</vt:lpwstr>
  </property>
  <property fmtid="{D5CDD505-2E9C-101B-9397-08002B2CF9AE}" pid="3" name="Topic">
    <vt:lpwstr>61;#Rate Base|5164550c-7a2a-4080-8b7d-db1c684251ba</vt:lpwstr>
  </property>
  <property fmtid="{D5CDD505-2E9C-101B-9397-08002B2CF9AE}" pid="4" name="Year">
    <vt:lpwstr>2024</vt:lpwstr>
  </property>
  <property fmtid="{D5CDD505-2E9C-101B-9397-08002B2CF9AE}" pid="5" name="ContentTypeId">
    <vt:lpwstr>0x01010086C6CAD45671424BA6694AABC7DC4B14</vt:lpwstr>
  </property>
  <property fmtid="{D5CDD505-2E9C-101B-9397-08002B2CF9AE}" pid="6" name="TaxCatchAll">
    <vt:lpwstr>61;#Rate Base|5164550c-7a2a-4080-8b7d-db1c684251ba</vt:lpwstr>
  </property>
  <property fmtid="{D5CDD505-2E9C-101B-9397-08002B2CF9AE}" pid="7" name="TopicTaxHTField0">
    <vt:lpwstr>Rate Base|5164550c-7a2a-4080-8b7d-db1c684251ba</vt:lpwstr>
  </property>
</Properties>
</file>